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-faktor kalkulá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  <sz val="11"/>
    </font>
    <font>
      <b val="1"/>
    </font>
    <font>
      <b val="1"/>
      <sz val="12"/>
    </font>
    <font>
      <i val="1"/>
      <color rgb="00C1121F"/>
      <sz val="9"/>
    </font>
  </fonts>
  <fills count="5">
    <fill>
      <patternFill/>
    </fill>
    <fill>
      <patternFill patternType="gray125"/>
    </fill>
    <fill>
      <patternFill patternType="solid">
        <fgColor rgb="00C1121F"/>
      </patternFill>
    </fill>
    <fill>
      <patternFill patternType="solid">
        <fgColor rgb="00FFF3CD"/>
      </patternFill>
    </fill>
    <fill>
      <patternFill patternType="solid">
        <fgColor rgb="00D4EDDA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0" borderId="1" pivotButton="0" quotePrefix="0" xfId="0"/>
    <xf numFmtId="0" fontId="4" fillId="3" borderId="1" pivotButton="0" quotePrefix="0" xfId="0"/>
    <xf numFmtId="0" fontId="0" fillId="3" borderId="1" pivotButton="0" quotePrefix="0" xfId="0"/>
    <xf numFmtId="2" fontId="0" fillId="4" borderId="1" pivotButton="0" quotePrefix="0" xfId="0"/>
    <xf numFmtId="0" fontId="5" fillId="0" borderId="1" pivotButton="0" quotePrefix="0" xfId="0"/>
    <xf numFmtId="2" fontId="5" fillId="4" borderId="1" pivotButton="0" quotePrefix="0" xfId="0"/>
    <xf numFmtId="0" fontId="4" fillId="0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Hajlítási ráhagyás és teríték — kalkulátor</t>
        </is>
      </c>
    </row>
    <row r="2">
      <c r="A2" s="2" t="inlineStr">
        <is>
          <t>Lézervágás Budapest · lezervagas-budapest.hu · a sárga mezőket töltsd ki</t>
        </is>
      </c>
    </row>
    <row r="4">
      <c r="A4" s="3" t="inlineStr">
        <is>
          <t>BEMENET</t>
        </is>
      </c>
    </row>
    <row r="5">
      <c r="A5" s="4" t="inlineStr">
        <is>
          <t>Lemezvastagság (T)</t>
        </is>
      </c>
      <c r="B5" s="5" t="n">
        <v>3</v>
      </c>
      <c r="C5" s="4" t="inlineStr">
        <is>
          <t>mm</t>
        </is>
      </c>
    </row>
    <row r="6">
      <c r="A6" s="4" t="inlineStr">
        <is>
          <t>Belső hajlítási sugár (R)</t>
        </is>
      </c>
      <c r="B6" s="5" t="n">
        <v>3</v>
      </c>
      <c r="C6" s="4" t="inlineStr">
        <is>
          <t>mm</t>
        </is>
      </c>
    </row>
    <row r="7">
      <c r="A7" s="4" t="inlineStr">
        <is>
          <t>Hajlítási szög — ELFORDULÁS (A)</t>
        </is>
      </c>
      <c r="B7" s="5" t="n">
        <v>90</v>
      </c>
      <c r="C7" s="4" t="inlineStr">
        <is>
          <t>fok</t>
        </is>
      </c>
    </row>
    <row r="8">
      <c r="A8" s="4" t="inlineStr">
        <is>
          <t>K-faktor</t>
        </is>
      </c>
      <c r="B8" s="5" t="n">
        <v>0.43</v>
      </c>
      <c r="C8" s="4" t="inlineStr">
        <is>
          <t>–</t>
        </is>
      </c>
    </row>
    <row r="9">
      <c r="A9" s="4" t="inlineStr">
        <is>
          <t>Hajlítások száma</t>
        </is>
      </c>
      <c r="B9" s="5" t="n">
        <v>1</v>
      </c>
      <c r="C9" s="4" t="inlineStr">
        <is>
          <t>db</t>
        </is>
      </c>
    </row>
    <row r="11">
      <c r="A11" s="3" t="inlineStr">
        <is>
          <t>KÜLSŐ MÉRETEK (a hajlított alkatrész éleiig)</t>
        </is>
      </c>
    </row>
    <row r="12">
      <c r="A12" s="4" t="inlineStr">
        <is>
          <t>Szár 1</t>
        </is>
      </c>
      <c r="B12" s="6" t="n">
        <v>50</v>
      </c>
      <c r="C12" s="4" t="inlineStr">
        <is>
          <t>mm</t>
        </is>
      </c>
    </row>
    <row r="13">
      <c r="A13" s="4" t="inlineStr">
        <is>
          <t>Szár 2</t>
        </is>
      </c>
      <c r="B13" s="6" t="n">
        <v>30</v>
      </c>
      <c r="C13" s="4" t="inlineStr">
        <is>
          <t>mm</t>
        </is>
      </c>
    </row>
    <row r="14">
      <c r="A14" s="4" t="inlineStr">
        <is>
          <t>Szár 3 (ha van)</t>
        </is>
      </c>
      <c r="B14" s="6" t="n">
        <v>0</v>
      </c>
      <c r="C14" s="4" t="inlineStr">
        <is>
          <t>mm</t>
        </is>
      </c>
    </row>
    <row r="16">
      <c r="A16" s="3" t="inlineStr">
        <is>
          <t>EREDMÉNY</t>
        </is>
      </c>
    </row>
    <row r="17">
      <c r="A17" s="4" t="inlineStr">
        <is>
          <t>Hajlítási ráhagyás (BA)</t>
        </is>
      </c>
      <c r="B17" s="7">
        <f>PI()/180*B7*(B6+B8*B5)</f>
        <v/>
      </c>
      <c r="C17" s="4" t="inlineStr">
        <is>
          <t>mm</t>
        </is>
      </c>
    </row>
    <row r="18">
      <c r="A18" s="4" t="inlineStr">
        <is>
          <t>Külső setback (OSSB)</t>
        </is>
      </c>
      <c r="B18" s="7">
        <f>TAN(RADIANS(B7/2))*(B6+B5)</f>
        <v/>
      </c>
      <c r="C18" s="4" t="inlineStr">
        <is>
          <t>mm</t>
        </is>
      </c>
    </row>
    <row r="19">
      <c r="A19" s="4" t="inlineStr">
        <is>
          <t>Hajlítási levonás (BD)</t>
        </is>
      </c>
      <c r="B19" s="7">
        <f>2*B18-B17</f>
        <v/>
      </c>
      <c r="C19" s="4" t="inlineStr">
        <is>
          <t>mm</t>
        </is>
      </c>
    </row>
    <row r="20">
      <c r="A20" s="8" t="inlineStr">
        <is>
          <t>TERÍTÉKHOSSZ</t>
        </is>
      </c>
      <c r="B20" s="9">
        <f>B12+B13+B14-B19*B9</f>
        <v/>
      </c>
      <c r="C20" s="4" t="inlineStr">
        <is>
          <t>mm</t>
        </is>
      </c>
    </row>
    <row r="22">
      <c r="A22" s="3" t="inlineStr">
        <is>
          <t>K-FAKTOR TÁJÉKOZTATÓ ÉRTÉKEK (szemcseirányra merőleges hajlítás)</t>
        </is>
      </c>
    </row>
    <row r="23">
      <c r="A23" s="10" t="inlineStr">
        <is>
          <t>Anyag</t>
        </is>
      </c>
      <c r="B23" s="10" t="inlineStr">
        <is>
          <t>R &lt; T</t>
        </is>
      </c>
      <c r="C23" s="10" t="inlineStr">
        <is>
          <t>R = 1–3×T</t>
        </is>
      </c>
      <c r="D23" s="10" t="inlineStr">
        <is>
          <t>R &gt; 3×T</t>
        </is>
      </c>
    </row>
    <row r="24">
      <c r="A24" s="4" t="inlineStr">
        <is>
          <t>Lágy alumínium (Al99, AlMg1)</t>
        </is>
      </c>
      <c r="B24" s="4" t="n">
        <v>0.33</v>
      </c>
      <c r="C24" s="4" t="n">
        <v>0.4</v>
      </c>
      <c r="D24" s="4" t="n">
        <v>0.45</v>
      </c>
    </row>
    <row r="25">
      <c r="A25" s="4" t="inlineStr">
        <is>
          <t>Alumínium ötvözet (AlMg3, AlMgSi1)</t>
        </is>
      </c>
      <c r="B25" s="4" t="n">
        <v>0.35</v>
      </c>
      <c r="C25" s="4" t="n">
        <v>0.41</v>
      </c>
      <c r="D25" s="4" t="n">
        <v>0.46</v>
      </c>
    </row>
    <row r="26">
      <c r="A26" s="4" t="inlineStr">
        <is>
          <t>Lágy acél (DC01, S235)</t>
        </is>
      </c>
      <c r="B26" s="4" t="n">
        <v>0.38</v>
      </c>
      <c r="C26" s="4" t="n">
        <v>0.43</v>
      </c>
      <c r="D26" s="4" t="n">
        <v>0.47</v>
      </c>
    </row>
    <row r="27">
      <c r="A27" s="4" t="inlineStr">
        <is>
          <t>Szerkezeti acél (S355)</t>
        </is>
      </c>
      <c r="B27" s="4" t="n">
        <v>0.38</v>
      </c>
      <c r="C27" s="4" t="n">
        <v>0.44</v>
      </c>
      <c r="D27" s="4" t="n">
        <v>0.47</v>
      </c>
    </row>
    <row r="28">
      <c r="A28" s="4" t="inlineStr">
        <is>
          <t>Rozsdamentes (1.4301, 1.4404)</t>
        </is>
      </c>
      <c r="B28" s="4" t="n">
        <v>0.4</v>
      </c>
      <c r="C28" s="4" t="n">
        <v>0.45</v>
      </c>
      <c r="D28" s="4" t="n">
        <v>0.5</v>
      </c>
    </row>
    <row r="29">
      <c r="A29" s="4" t="inlineStr">
        <is>
          <t>Réz, sárgaréz (lágy)</t>
        </is>
      </c>
      <c r="B29" s="4" t="n">
        <v>0.35</v>
      </c>
      <c r="C29" s="4" t="n">
        <v>0.41</v>
      </c>
      <c r="D29" s="4" t="n">
        <v>0.45</v>
      </c>
    </row>
    <row r="31">
      <c r="A31" s="11" t="inlineStr">
        <is>
          <t>Figyelem: az A a lemez ELFORDULÁSÁNAK szöge. 135°-os nyílásszögnél A = 45.</t>
        </is>
      </c>
    </row>
    <row r="32">
      <c r="A32" s="2" t="inlineStr">
        <is>
          <t>Ezek irodalmi kiindulóértékek. Pontos teríték: küldj 3D (STEP) modellt, és kiszámoljuk.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2026-09-11T09:38:26Z</dcterms:created>
  <dcterms:modified xmlns:dcterms="http://purl.org/dc/terms/" xmlns:xsi="http://www.w3.org/2001/XMLSchema-instance" xsi:type="dcterms:W3CDTF">2026-09-11T09:38:26Z</dcterms:modified>
</cp:coreProperties>
</file>